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Varun\Reports Upload\2017\English\"/>
    </mc:Choice>
  </mc:AlternateContent>
  <bookViews>
    <workbookView xWindow="0" yWindow="0" windowWidth="24000" windowHeight="9435"/>
  </bookViews>
  <sheets>
    <sheet name="50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B19" i="1"/>
  <c r="A19" i="1"/>
  <c r="D19" i="1" s="1"/>
  <c r="E18" i="1"/>
  <c r="B18" i="1"/>
  <c r="A18" i="1"/>
  <c r="D18" i="1" s="1"/>
  <c r="E17" i="1"/>
  <c r="B17" i="1"/>
  <c r="A17" i="1"/>
  <c r="C17" i="1" s="1"/>
  <c r="E16" i="1"/>
  <c r="B16" i="1"/>
  <c r="A16" i="1"/>
  <c r="C16" i="1" s="1"/>
  <c r="E15" i="1"/>
  <c r="B15" i="1"/>
  <c r="A15" i="1"/>
  <c r="C15" i="1" s="1"/>
  <c r="E14" i="1"/>
  <c r="B14" i="1"/>
  <c r="A14" i="1"/>
  <c r="D14" i="1" s="1"/>
  <c r="E13" i="1"/>
  <c r="B13" i="1"/>
  <c r="A13" i="1"/>
  <c r="C13" i="1" s="1"/>
  <c r="C18" i="1" l="1"/>
  <c r="D13" i="1"/>
  <c r="D16" i="1"/>
  <c r="D15" i="1"/>
  <c r="C14" i="1"/>
  <c r="D17" i="1"/>
  <c r="C19" i="1"/>
</calcChain>
</file>

<file path=xl/sharedStrings.xml><?xml version="1.0" encoding="utf-8"?>
<sst xmlns="http://schemas.openxmlformats.org/spreadsheetml/2006/main" count="19" uniqueCount="19">
  <si>
    <t xml:space="preserve">DENTAL SERVICES BY MEDICAL DISTRICT  </t>
  </si>
  <si>
    <t xml:space="preserve">                  DATA   </t>
  </si>
  <si>
    <t>NO. OF PATIENTS</t>
  </si>
  <si>
    <t>VISIT PER PATIENT</t>
  </si>
  <si>
    <t>ATTEN  / 100 POP</t>
  </si>
  <si>
    <t>DISTRICT</t>
  </si>
  <si>
    <t>DUBAI</t>
  </si>
  <si>
    <t>SHARJAH</t>
  </si>
  <si>
    <t>AJMAN</t>
  </si>
  <si>
    <t>U .A. Q.</t>
  </si>
  <si>
    <t>R. A. K.</t>
  </si>
  <si>
    <t>FUJEIRA</t>
  </si>
  <si>
    <t>TOTAL</t>
  </si>
  <si>
    <t>Statistics &amp; Research Center</t>
  </si>
  <si>
    <t xml:space="preserve"> ( 50 ) TABLE</t>
  </si>
  <si>
    <t xml:space="preserve"> POP</t>
  </si>
  <si>
    <t xml:space="preserve"> .ATTEN</t>
  </si>
  <si>
    <t xml:space="preserve">   .PER DR</t>
  </si>
  <si>
    <t xml:space="preserve">  / 100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</si>
</sst>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0"/>
      <name val="MS Sans Serif"/>
      <charset val="178"/>
    </font>
    <font>
      <sz val="10"/>
      <name val="Arial"/>
      <family val="2"/>
      <scheme val="minor"/>
    </font>
    <font>
      <b/>
      <sz val="8.5"/>
      <name val="Arial"/>
      <family val="2"/>
      <scheme val="minor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2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 wrapText="1" readingOrder="2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 readingOrder="2"/>
    </xf>
    <xf numFmtId="0" fontId="1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readingOrder="2"/>
    </xf>
    <xf numFmtId="0" fontId="5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1086044</xdr:colOff>
      <xdr:row>0</xdr:row>
      <xdr:rowOff>33618</xdr:rowOff>
    </xdr:from>
    <xdr:to>
      <xdr:col>5</xdr:col>
      <xdr:colOff>1650177</xdr:colOff>
      <xdr:row>5</xdr:row>
      <xdr:rowOff>100853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1017323" y="33618"/>
          <a:ext cx="2614809" cy="851647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</xdr:row>
      <xdr:rowOff>27215</xdr:rowOff>
    </xdr:from>
    <xdr:to>
      <xdr:col>5</xdr:col>
      <xdr:colOff>1994807</xdr:colOff>
      <xdr:row>12</xdr:row>
      <xdr:rowOff>0</xdr:rowOff>
    </xdr:to>
    <xdr:sp macro="" textlink="">
      <xdr:nvSpPr>
        <xdr:cNvPr id="4" name="Lin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10028660229" y="2775858"/>
          <a:ext cx="1994807" cy="979713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med.abualala/Desktop/&#1578;&#1602;&#1575;&#1585;&#1610;&#1585;/&#1585;&#1593;&#1575;&#1610;&#1577;%202017%20-%20-/&#1582;&#1583;&#1605;&#1575;&#1578;%20&#1608;&#1593;&#1604;&#1575;&#1580;&#1575;&#1578;%20&#1575;&#1604;&#1571;&#1587;&#1606;&#1575;&#1606;%20&#1580;&#1583;&#1608;&#1604;33%20&#1608;%2050%20&#1608;51&#1608;53%20&#1608;52(%2017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جدول 53"/>
      <sheetName val="شكل21"/>
      <sheetName val="جدول 51"/>
      <sheetName val="علاجات الأسنان"/>
      <sheetName val="خدمات طب الأسنان"/>
      <sheetName val="أسنان والعاملون بها جدول 33"/>
      <sheetName val="شكل17"/>
    </sheetNames>
    <sheetDataSet>
      <sheetData sheetId="0"/>
      <sheetData sheetId="1"/>
      <sheetData sheetId="2"/>
      <sheetData sheetId="3">
        <row r="17">
          <cell r="D17">
            <v>2512</v>
          </cell>
          <cell r="M17">
            <v>13318</v>
          </cell>
          <cell r="O17">
            <v>4754</v>
          </cell>
        </row>
        <row r="40">
          <cell r="M40">
            <v>45437</v>
          </cell>
          <cell r="O40">
            <v>14393</v>
          </cell>
        </row>
        <row r="51">
          <cell r="M51">
            <v>15538</v>
          </cell>
          <cell r="O51">
            <v>3860</v>
          </cell>
        </row>
        <row r="57">
          <cell r="M57">
            <v>13046</v>
          </cell>
          <cell r="O57">
            <v>3818</v>
          </cell>
        </row>
        <row r="78">
          <cell r="M78">
            <v>32884</v>
          </cell>
          <cell r="O78">
            <v>10945</v>
          </cell>
        </row>
        <row r="100">
          <cell r="M100">
            <v>41712</v>
          </cell>
          <cell r="O100">
            <v>15441</v>
          </cell>
        </row>
        <row r="101">
          <cell r="M101">
            <v>161935</v>
          </cell>
          <cell r="O101">
            <v>53211</v>
          </cell>
        </row>
      </sheetData>
      <sheetData sheetId="4"/>
      <sheetData sheetId="5">
        <row r="9">
          <cell r="F9">
            <v>23</v>
          </cell>
          <cell r="G9">
            <v>11</v>
          </cell>
          <cell r="J9">
            <v>1596000</v>
          </cell>
        </row>
        <row r="10">
          <cell r="F10">
            <v>36</v>
          </cell>
          <cell r="G10">
            <v>6</v>
          </cell>
          <cell r="J10">
            <v>946000</v>
          </cell>
        </row>
        <row r="11">
          <cell r="F11">
            <v>19</v>
          </cell>
          <cell r="G11">
            <v>1</v>
          </cell>
          <cell r="J11">
            <v>237000</v>
          </cell>
        </row>
        <row r="12">
          <cell r="F12">
            <v>9</v>
          </cell>
          <cell r="G12">
            <v>2</v>
          </cell>
          <cell r="J12">
            <v>53000</v>
          </cell>
        </row>
        <row r="13">
          <cell r="F13">
            <v>30</v>
          </cell>
          <cell r="G13">
            <v>4</v>
          </cell>
          <cell r="J13">
            <v>231000</v>
          </cell>
        </row>
        <row r="14">
          <cell r="F14">
            <v>20</v>
          </cell>
          <cell r="G14">
            <v>4</v>
          </cell>
          <cell r="J14">
            <v>143000</v>
          </cell>
        </row>
        <row r="15">
          <cell r="F15">
            <v>137</v>
          </cell>
          <cell r="G15">
            <v>28</v>
          </cell>
          <cell r="J15">
            <v>3206000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0"/>
  <sheetViews>
    <sheetView rightToLeft="1" tabSelected="1" zoomScale="85" zoomScaleNormal="85" workbookViewId="0">
      <selection activeCell="I6" sqref="I6"/>
    </sheetView>
  </sheetViews>
  <sheetFormatPr defaultRowHeight="12.75"/>
  <cols>
    <col min="1" max="6" width="30.7109375" style="1" customWidth="1"/>
    <col min="7" max="16384" width="9.140625" style="1"/>
  </cols>
  <sheetData>
    <row r="1" spans="1:6">
      <c r="A1" s="14"/>
      <c r="B1" s="14"/>
      <c r="C1" s="14"/>
      <c r="D1" s="14"/>
      <c r="E1" s="14"/>
      <c r="F1" s="14"/>
    </row>
    <row r="2" spans="1:6">
      <c r="A2" s="14"/>
      <c r="B2" s="14"/>
      <c r="C2" s="14"/>
      <c r="D2" s="14"/>
      <c r="E2" s="14"/>
      <c r="F2" s="14"/>
    </row>
    <row r="3" spans="1:6">
      <c r="A3" s="14"/>
      <c r="B3" s="14"/>
      <c r="C3" s="14"/>
      <c r="D3" s="14"/>
      <c r="E3" s="14"/>
      <c r="F3" s="14"/>
    </row>
    <row r="4" spans="1:6">
      <c r="A4" s="14"/>
      <c r="B4" s="14"/>
      <c r="C4" s="14"/>
      <c r="D4" s="14"/>
      <c r="E4" s="14"/>
      <c r="F4" s="14"/>
    </row>
    <row r="5" spans="1:6">
      <c r="A5" s="14"/>
      <c r="B5" s="14"/>
      <c r="C5" s="14"/>
      <c r="D5" s="14"/>
      <c r="E5" s="14"/>
      <c r="F5" s="14"/>
    </row>
    <row r="6" spans="1:6">
      <c r="A6" s="14"/>
      <c r="B6" s="14"/>
      <c r="C6" s="14"/>
      <c r="D6" s="14"/>
      <c r="E6" s="14"/>
      <c r="F6" s="14"/>
    </row>
    <row r="7" spans="1:6" ht="28.5" customHeight="1">
      <c r="A7" s="14"/>
      <c r="B7" s="14"/>
      <c r="C7" s="14"/>
      <c r="D7" s="14"/>
      <c r="E7" s="14"/>
      <c r="F7" s="14"/>
    </row>
    <row r="8" spans="1:6" ht="54.95" customHeight="1">
      <c r="A8" s="15" t="s">
        <v>13</v>
      </c>
      <c r="B8" s="15"/>
      <c r="C8" s="15"/>
      <c r="D8" s="15"/>
      <c r="E8" s="15"/>
      <c r="F8" s="15"/>
    </row>
    <row r="9" spans="1:6" ht="20.100000000000001" customHeight="1">
      <c r="A9" s="16" t="s">
        <v>0</v>
      </c>
      <c r="B9" s="16"/>
      <c r="C9" s="16"/>
      <c r="D9" s="16"/>
      <c r="E9" s="16"/>
      <c r="F9" s="16"/>
    </row>
    <row r="10" spans="1:6" ht="20.100000000000001" customHeight="1">
      <c r="A10" s="17" t="s">
        <v>14</v>
      </c>
      <c r="B10" s="17"/>
      <c r="C10" s="17"/>
      <c r="D10" s="17"/>
      <c r="E10" s="17"/>
      <c r="F10" s="17"/>
    </row>
    <row r="11" spans="1:6" ht="39.950000000000003" customHeight="1">
      <c r="A11" s="18" t="s">
        <v>2</v>
      </c>
      <c r="B11" s="18" t="s">
        <v>3</v>
      </c>
      <c r="C11" s="3" t="s">
        <v>18</v>
      </c>
      <c r="D11" s="13" t="s">
        <v>17</v>
      </c>
      <c r="E11" s="13"/>
      <c r="F11" s="4" t="s">
        <v>1</v>
      </c>
    </row>
    <row r="12" spans="1:6" ht="39.950000000000003" customHeight="1">
      <c r="A12" s="18"/>
      <c r="B12" s="18"/>
      <c r="C12" s="4" t="s">
        <v>4</v>
      </c>
      <c r="D12" s="4" t="s">
        <v>16</v>
      </c>
      <c r="E12" s="4" t="s">
        <v>15</v>
      </c>
      <c r="F12" s="5" t="s">
        <v>5</v>
      </c>
    </row>
    <row r="13" spans="1:6" ht="24.95" customHeight="1">
      <c r="A13" s="6">
        <f>'[1]علاجات الأسنان'!M17</f>
        <v>13318</v>
      </c>
      <c r="B13" s="7">
        <f>'[1]علاجات الأسنان'!M17/'[1]علاجات الأسنان'!O17</f>
        <v>2.8014303744215399</v>
      </c>
      <c r="C13" s="7">
        <f>A13/'[1]أسنان والعاملون بها جدول 33'!J9*100</f>
        <v>0.83446115288220557</v>
      </c>
      <c r="D13" s="8">
        <f>A13/('[1]أسنان والعاملون بها جدول 33'!G9+'[1]أسنان والعاملون بها جدول 33'!F9)</f>
        <v>391.70588235294116</v>
      </c>
      <c r="E13" s="8">
        <f>'[1]أسنان والعاملون بها جدول 33'!J9/('[1]أسنان والعاملون بها جدول 33'!G9+'[1]أسنان والعاملون بها جدول 33'!F9)</f>
        <v>46941.176470588238</v>
      </c>
      <c r="F13" s="9" t="s">
        <v>6</v>
      </c>
    </row>
    <row r="14" spans="1:6" ht="24.95" customHeight="1">
      <c r="A14" s="6">
        <f>'[1]علاجات الأسنان'!M40</f>
        <v>45437</v>
      </c>
      <c r="B14" s="7">
        <f>'[1]علاجات الأسنان'!M40/'[1]علاجات الأسنان'!O40</f>
        <v>3.156881817550198</v>
      </c>
      <c r="C14" s="7">
        <f>A14/'[1]أسنان والعاملون بها جدول 33'!J10*100</f>
        <v>4.8030655391120511</v>
      </c>
      <c r="D14" s="8">
        <f>A14/('[1]أسنان والعاملون بها جدول 33'!G10+'[1]أسنان والعاملون بها جدول 33'!F10)</f>
        <v>1081.8333333333333</v>
      </c>
      <c r="E14" s="8">
        <f>'[1]أسنان والعاملون بها جدول 33'!J10/('[1]أسنان والعاملون بها جدول 33'!G10+'[1]أسنان والعاملون بها جدول 33'!F10)</f>
        <v>22523.809523809523</v>
      </c>
      <c r="F14" s="9" t="s">
        <v>7</v>
      </c>
    </row>
    <row r="15" spans="1:6" ht="24.95" customHeight="1">
      <c r="A15" s="6">
        <f>'[1]علاجات الأسنان'!M51</f>
        <v>15538</v>
      </c>
      <c r="B15" s="7">
        <f>'[1]علاجات الأسنان'!M51/'[1]علاجات الأسنان'!O51</f>
        <v>4.0253886010362692</v>
      </c>
      <c r="C15" s="7">
        <f>A15/'[1]أسنان والعاملون بها جدول 33'!J11*100</f>
        <v>6.5561181434599156</v>
      </c>
      <c r="D15" s="8">
        <f>A15/('[1]أسنان والعاملون بها جدول 33'!G11+'[1]أسنان والعاملون بها جدول 33'!F11)</f>
        <v>776.9</v>
      </c>
      <c r="E15" s="8">
        <f>'[1]أسنان والعاملون بها جدول 33'!J11/('[1]أسنان والعاملون بها جدول 33'!G11+'[1]أسنان والعاملون بها جدول 33'!F11)</f>
        <v>11850</v>
      </c>
      <c r="F15" s="9" t="s">
        <v>8</v>
      </c>
    </row>
    <row r="16" spans="1:6" ht="24.95" customHeight="1">
      <c r="A16" s="6">
        <f>'[1]علاجات الأسنان'!M57</f>
        <v>13046</v>
      </c>
      <c r="B16" s="7">
        <f>'[1]علاجات الأسنان'!M57/'[1]علاجات الأسنان'!O57</f>
        <v>3.4169722367731796</v>
      </c>
      <c r="C16" s="7">
        <f>A16/'[1]أسنان والعاملون بها جدول 33'!J12*100</f>
        <v>24.615094339622644</v>
      </c>
      <c r="D16" s="8">
        <f>A16/('[1]أسنان والعاملون بها جدول 33'!G12+'[1]أسنان والعاملون بها جدول 33'!F12)</f>
        <v>1186</v>
      </c>
      <c r="E16" s="8">
        <f>'[1]أسنان والعاملون بها جدول 33'!J12/('[1]أسنان والعاملون بها جدول 33'!G12+'[1]أسنان والعاملون بها جدول 33'!F12)</f>
        <v>4818.181818181818</v>
      </c>
      <c r="F16" s="9" t="s">
        <v>9</v>
      </c>
    </row>
    <row r="17" spans="1:6" ht="24.95" customHeight="1">
      <c r="A17" s="6">
        <f>'[1]علاجات الأسنان'!M78</f>
        <v>32884</v>
      </c>
      <c r="B17" s="7">
        <f>'[1]علاجات الأسنان'!M78/'[1]علاجات الأسنان'!O78</f>
        <v>3.0044769301050707</v>
      </c>
      <c r="C17" s="7">
        <f>A17/'[1]أسنان والعاملون بها جدول 33'!J13*100</f>
        <v>14.235497835497835</v>
      </c>
      <c r="D17" s="8">
        <f>A17/('[1]أسنان والعاملون بها جدول 33'!G13+'[1]أسنان والعاملون بها جدول 33'!F13)</f>
        <v>967.17647058823525</v>
      </c>
      <c r="E17" s="8">
        <f>'[1]أسنان والعاملون بها جدول 33'!J13/('[1]أسنان والعاملون بها جدول 33'!G13+'[1]أسنان والعاملون بها جدول 33'!F13)</f>
        <v>6794.1176470588234</v>
      </c>
      <c r="F17" s="9" t="s">
        <v>10</v>
      </c>
    </row>
    <row r="18" spans="1:6" ht="24.95" customHeight="1">
      <c r="A18" s="6">
        <f>'[1]علاجات الأسنان'!M100</f>
        <v>41712</v>
      </c>
      <c r="B18" s="7">
        <f>'[1]علاجات الأسنان'!M100/'[1]علاجات الأسنان'!O100</f>
        <v>2.7013794443365069</v>
      </c>
      <c r="C18" s="7">
        <f>A18/'[1]أسنان والعاملون بها جدول 33'!J14*100</f>
        <v>29.169230769230769</v>
      </c>
      <c r="D18" s="8">
        <f>A18/('[1]أسنان والعاملون بها جدول 33'!G14+'[1]أسنان والعاملون بها جدول 33'!F14)</f>
        <v>1738</v>
      </c>
      <c r="E18" s="8">
        <f>'[1]أسنان والعاملون بها جدول 33'!J14/('[1]أسنان والعاملون بها جدول 33'!G14+'[1]أسنان والعاملون بها جدول 33'!F14)</f>
        <v>5958.333333333333</v>
      </c>
      <c r="F18" s="9" t="s">
        <v>11</v>
      </c>
    </row>
    <row r="19" spans="1:6" ht="24.95" customHeight="1">
      <c r="A19" s="3">
        <f>'[1]علاجات الأسنان'!M101</f>
        <v>161935</v>
      </c>
      <c r="B19" s="10">
        <f>'[1]علاجات الأسنان'!M101/'[1]علاجات الأسنان'!O101</f>
        <v>3.0432617315968504</v>
      </c>
      <c r="C19" s="10">
        <f>A19/'[1]أسنان والعاملون بها جدول 33'!J15*100</f>
        <v>5.0509981285090451</v>
      </c>
      <c r="D19" s="11">
        <f>A19/('[1]أسنان والعاملون بها جدول 33'!G15+'[1]أسنان والعاملون بها جدول 33'!F15)</f>
        <v>981.42424242424238</v>
      </c>
      <c r="E19" s="11">
        <f>'[1]أسنان والعاملون بها جدول 33'!J15/('[1]أسنان والعاملون بها جدول 33'!G15+'[1]أسنان والعاملون بها جدول 33'!F15)</f>
        <v>19430.303030303032</v>
      </c>
      <c r="F19" s="12" t="s">
        <v>12</v>
      </c>
    </row>
    <row r="20" spans="1:6" ht="20.25" customHeight="1">
      <c r="A20" s="2"/>
      <c r="B20" s="2"/>
      <c r="C20" s="2"/>
      <c r="D20" s="2"/>
      <c r="E20" s="2"/>
      <c r="F20" s="2"/>
    </row>
    <row r="21" spans="1:6" ht="20.25" customHeight="1">
      <c r="A21" s="2"/>
      <c r="B21" s="2"/>
      <c r="C21" s="2"/>
      <c r="D21" s="2"/>
      <c r="E21" s="2"/>
      <c r="F21" s="2"/>
    </row>
    <row r="22" spans="1:6" ht="18" customHeight="1">
      <c r="A22" s="2"/>
      <c r="B22" s="2"/>
      <c r="C22" s="2"/>
      <c r="D22" s="2"/>
      <c r="E22" s="2"/>
      <c r="F22" s="2"/>
    </row>
    <row r="23" spans="1:6" ht="18" customHeight="1">
      <c r="A23" s="2"/>
      <c r="B23" s="2"/>
      <c r="C23" s="2"/>
      <c r="D23" s="2"/>
      <c r="E23" s="2"/>
      <c r="F23" s="2"/>
    </row>
    <row r="24" spans="1:6" ht="18" customHeight="1">
      <c r="A24" s="2"/>
      <c r="B24" s="2"/>
      <c r="C24" s="2"/>
      <c r="D24" s="2"/>
      <c r="E24" s="2"/>
      <c r="F24" s="2"/>
    </row>
    <row r="25" spans="1:6" ht="18" customHeight="1">
      <c r="A25" s="2"/>
      <c r="B25" s="2"/>
      <c r="C25" s="2"/>
      <c r="D25" s="2"/>
      <c r="E25" s="2"/>
      <c r="F25" s="2"/>
    </row>
    <row r="26" spans="1:6" ht="23.25" customHeight="1">
      <c r="A26" s="2"/>
      <c r="B26" s="2"/>
      <c r="C26" s="2"/>
      <c r="D26" s="2"/>
      <c r="E26" s="2"/>
      <c r="F26" s="2"/>
    </row>
    <row r="27" spans="1:6" ht="24" customHeight="1">
      <c r="A27" s="2"/>
      <c r="B27" s="2"/>
      <c r="C27" s="2"/>
      <c r="D27" s="2"/>
      <c r="E27" s="2"/>
      <c r="F27" s="2"/>
    </row>
    <row r="28" spans="1:6" ht="18" customHeight="1">
      <c r="A28" s="2"/>
      <c r="B28" s="2"/>
      <c r="C28" s="2"/>
      <c r="D28" s="2"/>
      <c r="E28" s="2"/>
      <c r="F28" s="2"/>
    </row>
    <row r="29" spans="1:6" ht="18" customHeight="1">
      <c r="A29" s="2"/>
      <c r="B29" s="2"/>
      <c r="C29" s="2"/>
      <c r="D29" s="2"/>
      <c r="E29" s="2"/>
      <c r="F29" s="2"/>
    </row>
    <row r="30" spans="1:6" ht="18" customHeight="1">
      <c r="A30" s="2"/>
      <c r="B30" s="2"/>
      <c r="C30" s="2"/>
      <c r="D30" s="2"/>
      <c r="E30" s="2"/>
      <c r="F30" s="2"/>
    </row>
    <row r="31" spans="1:6" ht="18" customHeight="1">
      <c r="A31" s="2"/>
      <c r="B31" s="2"/>
      <c r="C31" s="2"/>
      <c r="D31" s="2"/>
      <c r="E31" s="2"/>
      <c r="F31" s="2"/>
    </row>
    <row r="32" spans="1:6" ht="18" customHeight="1">
      <c r="A32" s="2"/>
      <c r="B32" s="2"/>
      <c r="C32" s="2"/>
      <c r="D32" s="2"/>
      <c r="E32" s="2"/>
      <c r="F32" s="2"/>
    </row>
    <row r="33" spans="1:6" ht="18" customHeight="1">
      <c r="A33" s="2"/>
      <c r="B33" s="2"/>
      <c r="C33" s="2"/>
      <c r="D33" s="2"/>
      <c r="E33" s="2"/>
      <c r="F33" s="2"/>
    </row>
    <row r="34" spans="1:6" ht="18" customHeight="1">
      <c r="A34" s="2"/>
      <c r="B34" s="2"/>
      <c r="C34" s="2"/>
      <c r="D34" s="2"/>
      <c r="E34" s="2"/>
      <c r="F34" s="2"/>
    </row>
    <row r="35" spans="1:6" ht="18" customHeight="1">
      <c r="A35" s="2"/>
      <c r="B35" s="2"/>
      <c r="C35" s="2"/>
      <c r="D35" s="2"/>
      <c r="E35" s="2"/>
      <c r="F35" s="2"/>
    </row>
    <row r="36" spans="1:6" ht="18" customHeight="1">
      <c r="A36" s="2"/>
      <c r="B36" s="2"/>
      <c r="C36" s="2"/>
      <c r="D36" s="2"/>
      <c r="E36" s="2"/>
      <c r="F36" s="2"/>
    </row>
    <row r="37" spans="1:6" ht="18" customHeight="1">
      <c r="A37" s="2"/>
      <c r="B37" s="2"/>
      <c r="C37" s="2"/>
      <c r="D37" s="2"/>
      <c r="E37" s="2"/>
      <c r="F37" s="2"/>
    </row>
    <row r="38" spans="1:6" ht="18" customHeight="1">
      <c r="A38" s="2"/>
      <c r="B38" s="2"/>
      <c r="C38" s="2"/>
      <c r="D38" s="2"/>
      <c r="E38" s="2"/>
      <c r="F38" s="2"/>
    </row>
    <row r="39" spans="1:6" ht="18" customHeight="1">
      <c r="A39" s="2"/>
      <c r="B39" s="2"/>
      <c r="C39" s="2"/>
      <c r="D39" s="2"/>
      <c r="E39" s="2"/>
      <c r="F39" s="2"/>
    </row>
    <row r="40" spans="1:6" ht="18" customHeight="1">
      <c r="A40" s="2"/>
      <c r="B40" s="2"/>
      <c r="C40" s="2"/>
      <c r="D40" s="2"/>
      <c r="E40" s="2"/>
      <c r="F40" s="2"/>
    </row>
    <row r="41" spans="1:6" ht="18" customHeight="1">
      <c r="A41" s="2"/>
      <c r="B41" s="2"/>
      <c r="C41" s="2"/>
      <c r="D41" s="2"/>
      <c r="E41" s="2"/>
      <c r="F41" s="2"/>
    </row>
    <row r="42" spans="1:6" ht="18" customHeight="1">
      <c r="A42" s="2"/>
      <c r="B42" s="2"/>
      <c r="C42" s="2"/>
      <c r="D42" s="2"/>
      <c r="E42" s="2"/>
      <c r="F42" s="2"/>
    </row>
    <row r="43" spans="1:6" ht="18" customHeight="1">
      <c r="A43" s="2"/>
      <c r="B43" s="2"/>
      <c r="C43" s="2"/>
      <c r="D43" s="2"/>
      <c r="E43" s="2"/>
      <c r="F43" s="2"/>
    </row>
    <row r="44" spans="1:6" ht="18" customHeight="1">
      <c r="A44" s="2"/>
      <c r="B44" s="2"/>
      <c r="C44" s="2"/>
      <c r="D44" s="2"/>
      <c r="E44" s="2"/>
      <c r="F44" s="2"/>
    </row>
    <row r="45" spans="1:6" ht="18" customHeight="1">
      <c r="A45" s="2"/>
      <c r="B45" s="2"/>
      <c r="C45" s="2"/>
      <c r="D45" s="2"/>
      <c r="E45" s="2"/>
      <c r="F45" s="2"/>
    </row>
    <row r="46" spans="1:6" ht="18" customHeight="1">
      <c r="A46" s="2"/>
      <c r="B46" s="2"/>
      <c r="C46" s="2"/>
      <c r="D46" s="2"/>
      <c r="E46" s="2"/>
      <c r="F46" s="2"/>
    </row>
    <row r="47" spans="1:6" ht="18" customHeight="1"/>
    <row r="48" spans="1:6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</sheetData>
  <mergeCells count="7">
    <mergeCell ref="D11:E11"/>
    <mergeCell ref="A1:F7"/>
    <mergeCell ref="A8:F8"/>
    <mergeCell ref="A9:F9"/>
    <mergeCell ref="A10:F10"/>
    <mergeCell ref="B11:B12"/>
    <mergeCell ref="A11:A12"/>
  </mergeCells>
  <printOptions horizontalCentered="1"/>
  <pageMargins left="0" right="0" top="0" bottom="0" header="0" footer="0"/>
  <pageSetup paperSize="9" scale="66" orientation="portrait" horizontalDpi="300" verticalDpi="300" r:id="rId1"/>
  <headerFooter alignWithMargins="0">
    <oddFooter>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TWUZXU4UYYY7-944396957-36300</_dlc_DocId>
    <_dlc_DocIdUrl xmlns="a5cd8edf-193d-454e-be79-0a753d5be6e1">
      <Url>http://localhost/_layouts/15/DocIdRedir.aspx?ID=TWUZXU4UYYY7-944396957-36300</Url>
      <Description>TWUZXU4UYYY7-944396957-36300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F1F35BEE-67F7-4556-AC7D-F8315AA12AD2}"/>
</file>

<file path=customXml/itemProps2.xml><?xml version="1.0" encoding="utf-8"?>
<ds:datastoreItem xmlns:ds="http://schemas.openxmlformats.org/officeDocument/2006/customXml" ds:itemID="{0FDF8A3F-BAFE-4AE1-9663-A1060CC3DD14}"/>
</file>

<file path=customXml/itemProps3.xml><?xml version="1.0" encoding="utf-8"?>
<ds:datastoreItem xmlns:ds="http://schemas.openxmlformats.org/officeDocument/2006/customXml" ds:itemID="{75C23E90-F759-44E5-B744-91EA66D22393}"/>
</file>

<file path=customXml/itemProps4.xml><?xml version="1.0" encoding="utf-8"?>
<ds:datastoreItem xmlns:ds="http://schemas.openxmlformats.org/officeDocument/2006/customXml" ds:itemID="{22D6B8CC-1E72-49E7-93F1-96DBF54D06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makeya ibrahim</dc:creator>
  <cp:lastModifiedBy>Varunendra Verma</cp:lastModifiedBy>
  <cp:lastPrinted>2020-11-28T15:44:37Z</cp:lastPrinted>
  <dcterms:created xsi:type="dcterms:W3CDTF">2018-10-10T07:20:17Z</dcterms:created>
  <dcterms:modified xsi:type="dcterms:W3CDTF">2020-12-28T16:44:00Z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09c52398-a30b-4dd3-85a0-f435c968f606</vt:lpwstr>
  </property>
</Properties>
</file>